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RT HERE" sheetId="1" r:id="rId1"/>
    <sheet name="PLAYERS" sheetId="2" r:id="rId2"/>
    <sheet name="EVENTS" sheetId="3" r:id="rId3"/>
    <sheet name="ATTENDANCE" sheetId="4" r:id="rId4"/>
    <sheet name="SCORES" sheetId="5" r:id="rId5"/>
    <sheet name="GAMES" sheetId="6" r:id="rId6"/>
    <sheet name="MONEY" sheetId="7" r:id="rId7"/>
    <sheet name="STANDINGS" sheetId="8" r:id="rId8"/>
    <sheet name="DASHBOARD" sheetId="9" r:id="rId9"/>
  </sheet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sz val="11"/>
      <name val="Aptos"/>
      <family val="2"/>
    </font>
    <font>
      <b/>
      <color rgb="FFFFFFFF"/>
      <sz val="11"/>
      <name val="Aptos"/>
      <family val="2"/>
    </font>
    <font>
      <b/>
      <color rgb="FF173F2A"/>
      <sz val="16"/>
      <name val="Aptos Display"/>
      <family val="2"/>
    </font>
    <font>
      <b/>
      <color rgb="FFFFFFFF"/>
      <sz val="20"/>
      <name val="Aptos Display"/>
      <family val="2"/>
    </font>
    <font>
      <i/>
      <color rgb="FFD9E9DE"/>
      <sz val="11"/>
      <name val="Aptos"/>
      <family val="2"/>
    </font>
    <font>
      <u val="single"/>
      <color rgb="FF9BE15D"/>
      <sz val="11"/>
      <name val="Aptos"/>
      <family val="2"/>
    </font>
    <font>
      <b/>
      <color rgb="FF173F2A"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73F2A"/>
        <bgColor indexed="64"/>
      </patternFill>
    </fill>
    <fill>
      <patternFill patternType="solid">
        <fgColor rgb="FFF3EEE3"/>
        <bgColor indexed="64"/>
      </patternFill>
    </fill>
    <fill>
      <patternFill patternType="solid">
        <fgColor rgb="FFE5F5D4"/>
        <bgColor indexed="64"/>
      </patternFill>
    </fill>
    <fill>
      <patternFill patternType="solid">
        <fgColor rgb="FFECF5EE"/>
        <bgColor indexed="64"/>
      </patternFill>
    </fill>
  </fills>
  <borders count="2">
    <border>
      <left/>
      <right/>
      <top/>
      <bottom/>
      <diagonal/>
    </border>
    <border>
      <left style="thin">
        <color rgb="FFD8DED9"/>
      </left>
      <right style="thin">
        <color rgb="FFD8DED9"/>
      </right>
      <top style="thin">
        <color rgb="FFD8DED9"/>
      </top>
      <bottom style="thin">
        <color rgb="FFD8DE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164" fontId="0" fillId="3" borderId="1" xfId="0" applyNumberFormat="1" applyFill="1" applyBorder="1"/>
    <xf numFmtId="14" fontId="0" fillId="3" borderId="1" xfId="0" applyNumberForma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birdies-alibis-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</xdr:colOff>
      <xdr:row>0</xdr:row>
      <xdr:rowOff>9525</xdr:rowOff>
    </xdr:from>
    <xdr:ext cx="914400" cy="914400"/>
    <xdr:pic>
      <xdr:nvPicPr>
        <xdr:cNvPr id="1" name="Birdies &amp; Alibis masco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birdiesandalib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pane ySplit="0" topLeftCell="A1" activePane="bottomLeft" state="frozen"/>
    </sheetView>
  </sheetViews>
  <sheetFormatPr defaultRowHeight="18"/>
  <cols>
    <col min="1" max="1" width="22" customWidth="1"/>
    <col min="2" max="2" width="18" customWidth="1"/>
  </cols>
  <sheetData>
    <row r="1" ht="30" customHeight="1">
      <c r="A1" s="8" t="inlineStr">
        <is>
          <t xml:space="preserve"/>
        </is>
      </c>
      <c r="B1" s="8" t="inlineStr">
        <is>
          <t xml:space="preserve">BIRDIES &amp; ALIBIS - GOLF LEAGUE OPERATIONS WORKBOOK</t>
        </is>
      </c>
    </row>
    <row r="2" ht="22" customHeight="1">
      <c r="A2" s="9" t="inlineStr">
        <is>
          <t xml:space="preserve"/>
        </is>
      </c>
      <c r="B2" s="9" t="inlineStr">
        <is>
          <t xml:space="preserve">Professional golf planning tools from Birdies &amp; Alibis</t>
        </is>
      </c>
    </row>
    <row r="3" ht="22" customHeight="1">
      <c r="A3" s="10" t="inlineStr">
        <is>
          <t xml:space="preserve"/>
        </is>
      </c>
      <c r="B3" s="10" t="inlineStr">
        <is>
          <t xml:space="preserve">https://birdiesandalibis.com</t>
        </is>
      </c>
    </row>
    <row r="4" ht="12" customHeight="1"/>
    <row r="5" ht="24" customHeight="1">
      <c r="A5" s="11" t="inlineStr">
        <is>
          <t xml:space="preserve">HOW TO USE THIS WORKBOOK</t>
        </is>
      </c>
    </row>
    <row r="6" ht="20" customHeight="1">
      <c r="A6" s="4" t="inlineStr">
        <is>
          <t xml:space="preserve">Green cells are inputs; calculated cells use formulas. Use stable Player IDs and Event IDs. Never sort a single column by itself.</t>
        </is>
      </c>
    </row>
    <row r="7" ht="20" customHeight="1">
      <c r="A7" s="4" t="inlineStr">
        <is>
          <t xml:space="preserve">Weekly workflow</t>
        </is>
      </c>
      <c r="B7" s="4" t="inlineStr">
        <is>
          <t xml:space="preserve">Add event &gt; record attendance &gt; enter verified scores and games &gt; record money transactions &gt; review standings and dashboard.</t>
        </is>
      </c>
    </row>
  </sheetData>
  <mergeCells count="4">
    <mergeCell ref="B1:H1"/>
    <mergeCell ref="B2:H2"/>
    <mergeCell ref="B3:H3"/>
    <mergeCell ref="A5:H5"/>
  </mergeCells>
  <hyperlinks>
    <hyperlink ref="B3" r:id="rId2" display="Visit Birdies &amp; Alibis for the fully managed option"/>
  </hyperlinks>
  <pageMargins left="0.35" right="0.35" top="0.5" bottom="0.5" header="0.2" footer="0.2"/>
  <pageSetup orientation="landscape" fitToWidth="1" fitToHeight="0"/>
  <drawing r:id="rId1"/>
</worksheet>
</file>

<file path=xl/worksheets/sheet2.xml><?xml version="1.0" encoding="utf-8"?>
<worksheet xmlns="http://schemas.openxmlformats.org/spreadsheetml/2006/main">
  <dimension ref="A1:F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20" customHeight="1">
      <c r="A1" s="2" t="inlineStr">
        <is>
          <t xml:space="preserve">PLAYERS</t>
        </is>
      </c>
    </row>
    <row r="2" ht="20" customHeight="1">
      <c r="A2" s="1" t="inlineStr">
        <is>
          <t xml:space="preserve">Player ID</t>
        </is>
      </c>
      <c r="B2" s="1" t="inlineStr">
        <is>
          <t xml:space="preserve">Full name</t>
        </is>
      </c>
      <c r="C2" s="1" t="inlineStr">
        <is>
          <t xml:space="preserve">Email</t>
        </is>
      </c>
      <c r="D2" s="1" t="inlineStr">
        <is>
          <t xml:space="preserve">Handicap</t>
        </is>
      </c>
      <c r="E2" s="1" t="inlineStr">
        <is>
          <t xml:space="preserve">Flight</t>
        </is>
      </c>
      <c r="F2" s="1" t="inlineStr">
        <is>
          <t xml:space="preserve">Active?</t>
        </is>
      </c>
    </row>
    <row r="3" ht="20" customHeight="1">
      <c r="A3" s="4" t="inlineStr">
        <is>
          <t xml:space="preserve">P001</t>
        </is>
      </c>
      <c r="B3" s="4" t="inlineStr">
        <is>
          <t xml:space="preserve">Jordan Fairway</t>
        </is>
      </c>
      <c r="C3" s="4" t="inlineStr">
        <is>
          <t xml:space="preserve">jordan@example.com</t>
        </is>
      </c>
      <c r="D3" s="4">
        <v>6.2</v>
      </c>
      <c r="E3" s="4" t="inlineStr">
        <is>
          <t xml:space="preserve">A</t>
        </is>
      </c>
      <c r="F3" s="4" t="inlineStr">
        <is>
          <t xml:space="preserve">Yes</t>
        </is>
      </c>
    </row>
    <row r="4" ht="20" customHeight="1">
      <c r="A4" s="4" t="inlineStr">
        <is>
          <t xml:space="preserve">P002</t>
        </is>
      </c>
      <c r="B4" s="4" t="inlineStr">
        <is>
          <t xml:space="preserve">Casey Links</t>
        </is>
      </c>
      <c r="C4" s="4" t="inlineStr">
        <is>
          <t xml:space="preserve">casey@example.com</t>
        </is>
      </c>
      <c r="D4" s="4">
        <v>12.4</v>
      </c>
      <c r="E4" s="4" t="inlineStr">
        <is>
          <t xml:space="preserve">B</t>
        </is>
      </c>
      <c r="F4" s="4" t="inlineStr">
        <is>
          <t xml:space="preserve">Yes</t>
        </is>
      </c>
    </row>
    <row r="5" ht="20" customHeight="1">
      <c r="A5" s="4" t="inlineStr">
        <is>
          <t xml:space="preserve">P003</t>
        </is>
      </c>
      <c r="B5" s="4" t="inlineStr">
        <is>
          <t xml:space="preserve">Morgan Links</t>
        </is>
      </c>
      <c r="C5" s="4" t="inlineStr">
        <is>
          <t xml:space="preserve">morgan@example.com</t>
        </is>
      </c>
      <c r="D5" s="4">
        <v>18.1</v>
      </c>
      <c r="E5" s="4" t="inlineStr">
        <is>
          <t xml:space="preserve">Senior</t>
        </is>
      </c>
      <c r="F5" s="4" t="inlineStr">
        <is>
          <t xml:space="preserve">Yes</t>
        </is>
      </c>
    </row>
  </sheetData>
  <autoFilter ref="A2:F5"/>
  <dataValidations count="1">
    <dataValidation type="list" allowBlank="1" showErrorMessage="1" errorTitle="Choose a listed value" error="Use the dropdown options." sqref="F3:F1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G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EVENTS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Date</t>
        </is>
      </c>
      <c r="C2" s="1" t="inlineStr">
        <is>
          <t xml:space="preserve">Course</t>
        </is>
      </c>
      <c r="D2" s="1" t="inlineStr">
        <is>
          <t xml:space="preserve">Nine</t>
        </is>
      </c>
      <c r="E2" s="1" t="inlineStr">
        <is>
          <t xml:space="preserve">Tees</t>
        </is>
      </c>
      <c r="F2" s="1" t="inlineStr">
        <is>
          <t xml:space="preserve">Format</t>
        </is>
      </c>
      <c r="G2" s="1" t="inlineStr">
        <is>
          <t xml:space="preserve">Signup deadline</t>
        </is>
      </c>
    </row>
    <row r="3" ht="20" customHeight="1">
      <c r="A3" s="4" t="inlineStr">
        <is>
          <t xml:space="preserve">E2026-04-07-F</t>
        </is>
      </c>
      <c r="B3" s="4" t="inlineStr">
        <is>
          <t xml:space="preserve">4/7/2026</t>
        </is>
      </c>
      <c r="C3" s="4" t="inlineStr">
        <is>
          <t xml:space="preserve">Cedar Ridge</t>
        </is>
      </c>
      <c r="D3" s="4" t="inlineStr">
        <is>
          <t xml:space="preserve">Front</t>
        </is>
      </c>
      <c r="E3" s="4" t="inlineStr">
        <is>
          <t xml:space="preserve">Blue / Red</t>
        </is>
      </c>
      <c r="F3" s="4" t="inlineStr">
        <is>
          <t xml:space="preserve">Individual</t>
        </is>
      </c>
      <c r="G3" s="4" t="inlineStr">
        <is>
          <t xml:space="preserve">4/5/2026</t>
        </is>
      </c>
    </row>
    <row r="4" ht="20" customHeight="1">
      <c r="A4" s="4" t="inlineStr">
        <is>
          <t xml:space="preserve">E2026-04-09-B</t>
        </is>
      </c>
      <c r="B4" s="4" t="inlineStr">
        <is>
          <t xml:space="preserve">4/9/2026</t>
        </is>
      </c>
      <c r="C4" s="4" t="inlineStr">
        <is>
          <t xml:space="preserve">Cedar Ridge</t>
        </is>
      </c>
      <c r="D4" s="4" t="inlineStr">
        <is>
          <t xml:space="preserve">Back</t>
        </is>
      </c>
      <c r="E4" s="4" t="inlineStr">
        <is>
          <t xml:space="preserve">Blue / Red</t>
        </is>
      </c>
      <c r="F4" s="4" t="inlineStr">
        <is>
          <t xml:space="preserve">Individual</t>
        </is>
      </c>
      <c r="G4" s="4" t="inlineStr">
        <is>
          <t xml:space="preserve">4/7/2026</t>
        </is>
      </c>
    </row>
  </sheetData>
  <autoFilter ref="A2:G4"/>
  <dataValidations count="1">
    <dataValidation type="list" allowBlank="1" showErrorMessage="1" errorTitle="Choose a listed value" error="Use the dropdown options." sqref="D3:D1000">
      <formula1>"18 holes,Front 9,Back 9"</formula1>
    </dataValidation>
  </dataValidations>
  <pageMargins left="0.35" right="0.3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G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ATTENDANCE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Player ID</t>
        </is>
      </c>
      <c r="C2" s="1" t="inlineStr">
        <is>
          <t xml:space="preserve">Tee time</t>
        </is>
      </c>
      <c r="D2" s="1" t="inlineStr">
        <is>
          <t xml:space="preserve">Joined?</t>
        </is>
      </c>
      <c r="E2" s="1" t="inlineStr">
        <is>
          <t xml:space="preserve">Checked in?</t>
        </is>
      </c>
      <c r="F2" s="1" t="inlineStr">
        <is>
          <t xml:space="preserve">Dues paid?</t>
        </is>
      </c>
      <c r="G2" s="1" t="inlineStr">
        <is>
          <t xml:space="preserve">Skins in?</t>
        </is>
      </c>
    </row>
    <row r="3" ht="20" customHeight="1">
      <c r="A3" s="4" t="inlineStr">
        <is>
          <t xml:space="preserve">E2026-04-07-F</t>
        </is>
      </c>
      <c r="B3" s="4" t="inlineStr">
        <is>
          <t xml:space="preserve">P001</t>
        </is>
      </c>
      <c r="C3" s="4" t="inlineStr">
        <is>
          <t xml:space="preserve">5:00 PM</t>
        </is>
      </c>
      <c r="D3" s="4" t="inlineStr">
        <is>
          <t xml:space="preserve">Yes</t>
        </is>
      </c>
      <c r="E3" s="4" t="inlineStr">
        <is>
          <t xml:space="preserve">Yes</t>
        </is>
      </c>
      <c r="F3" s="4" t="inlineStr">
        <is>
          <t xml:space="preserve">Yes</t>
        </is>
      </c>
      <c r="G3" s="4" t="inlineStr">
        <is>
          <t xml:space="preserve">Yes</t>
        </is>
      </c>
    </row>
    <row r="4" ht="20" customHeight="1">
      <c r="A4" s="4" t="inlineStr">
        <is>
          <t xml:space="preserve">E2026-04-07-F</t>
        </is>
      </c>
      <c r="B4" s="4" t="inlineStr">
        <is>
          <t xml:space="preserve">P002</t>
        </is>
      </c>
      <c r="C4" s="4" t="inlineStr">
        <is>
          <t xml:space="preserve">5:00 PM</t>
        </is>
      </c>
      <c r="D4" s="4" t="inlineStr">
        <is>
          <t xml:space="preserve">Yes</t>
        </is>
      </c>
      <c r="E4" s="4" t="inlineStr">
        <is>
          <t xml:space="preserve">Yes</t>
        </is>
      </c>
      <c r="F4" s="4" t="inlineStr">
        <is>
          <t xml:space="preserve">Yes</t>
        </is>
      </c>
      <c r="G4" s="4" t="inlineStr">
        <is>
          <t xml:space="preserve">Yes</t>
        </is>
      </c>
    </row>
    <row r="5" ht="20" customHeight="1">
      <c r="A5" s="4" t="inlineStr">
        <is>
          <t xml:space="preserve">E2026-04-07-F</t>
        </is>
      </c>
      <c r="B5" s="4" t="inlineStr">
        <is>
          <t xml:space="preserve">P003</t>
        </is>
      </c>
      <c r="C5" s="4" t="inlineStr">
        <is>
          <t xml:space="preserve">5:10 PM</t>
        </is>
      </c>
      <c r="D5" s="4" t="inlineStr">
        <is>
          <t xml:space="preserve">Yes</t>
        </is>
      </c>
      <c r="E5" s="4" t="inlineStr">
        <is>
          <t xml:space="preserve">Yes</t>
        </is>
      </c>
      <c r="F5" s="4" t="inlineStr">
        <is>
          <t xml:space="preserve">No</t>
        </is>
      </c>
      <c r="G5" s="4" t="inlineStr">
        <is>
          <t xml:space="preserve">No</t>
        </is>
      </c>
    </row>
  </sheetData>
  <autoFilter ref="A2:G5"/>
  <dataValidations count="1">
    <dataValidation type="list" allowBlank="1" showErrorMessage="1" errorTitle="Choose a listed value" error="Use the dropdown options." sqref="D3:G5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G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VERIFIED SCORES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Player ID</t>
        </is>
      </c>
      <c r="C2" s="1" t="inlineStr">
        <is>
          <t xml:space="preserve">Gross</t>
        </is>
      </c>
      <c r="D2" s="1" t="inlineStr">
        <is>
          <t xml:space="preserve">Course handicap</t>
        </is>
      </c>
      <c r="E2" s="1" t="inlineStr">
        <is>
          <t xml:space="preserve">Net</t>
        </is>
      </c>
      <c r="F2" s="1" t="inlineStr">
        <is>
          <t xml:space="preserve">Flight</t>
        </is>
      </c>
      <c r="G2" s="1" t="inlineStr">
        <is>
          <t xml:space="preserve">Verified?</t>
        </is>
      </c>
    </row>
    <row r="3" ht="20" customHeight="1">
      <c r="A3" s="4" t="inlineStr">
        <is>
          <t xml:space="preserve">E2026-04-07-F</t>
        </is>
      </c>
      <c r="B3" s="4" t="inlineStr">
        <is>
          <t xml:space="preserve">P001</t>
        </is>
      </c>
      <c r="C3" s="4">
        <v>38</v>
      </c>
      <c r="D3" s="4">
        <v>3</v>
      </c>
      <c r="E3" s="5">
        <f>C3-D3</f>
        <v>0</v>
      </c>
      <c r="F3" s="4" t="inlineStr">
        <is>
          <t xml:space="preserve">A</t>
        </is>
      </c>
      <c r="G3" s="4" t="inlineStr">
        <is>
          <t xml:space="preserve">Yes</t>
        </is>
      </c>
    </row>
    <row r="4" ht="20" customHeight="1">
      <c r="A4" s="4" t="inlineStr">
        <is>
          <t xml:space="preserve">E2026-04-07-F</t>
        </is>
      </c>
      <c r="B4" s="4" t="inlineStr">
        <is>
          <t xml:space="preserve">P002</t>
        </is>
      </c>
      <c r="C4" s="4">
        <v>42</v>
      </c>
      <c r="D4" s="4">
        <v>6</v>
      </c>
      <c r="E4" s="5">
        <f>C4-D4</f>
        <v>0</v>
      </c>
      <c r="F4" s="4" t="inlineStr">
        <is>
          <t xml:space="preserve">B</t>
        </is>
      </c>
      <c r="G4" s="4" t="inlineStr">
        <is>
          <t xml:space="preserve">Yes</t>
        </is>
      </c>
    </row>
    <row r="5" ht="20" customHeight="1">
      <c r="A5" s="4" t="inlineStr">
        <is>
          <t xml:space="preserve">E2026-04-07-F</t>
        </is>
      </c>
      <c r="B5" s="4" t="inlineStr">
        <is>
          <t xml:space="preserve">P003</t>
        </is>
      </c>
      <c r="C5" s="4">
        <v>44</v>
      </c>
      <c r="D5" s="4">
        <v>9</v>
      </c>
      <c r="E5" s="5">
        <f>C5-D5</f>
        <v>0</v>
      </c>
      <c r="F5" s="4" t="inlineStr">
        <is>
          <t xml:space="preserve">Senior</t>
        </is>
      </c>
      <c r="G5" s="4" t="inlineStr">
        <is>
          <t xml:space="preserve">Yes</t>
        </is>
      </c>
    </row>
  </sheetData>
  <autoFilter ref="A2:G5"/>
  <dataValidations count="1">
    <dataValidation type="list" allowBlank="1" showErrorMessage="1" errorTitle="Choose a listed value" error="Use the dropdown options." sqref="G3:G5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6.xml><?xml version="1.0" encoding="utf-8"?>
<worksheet xmlns="http://schemas.openxmlformats.org/spreadsheetml/2006/main">
  <dimension ref="A1:I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20" customHeight="1">
      <c r="A1" s="2" t="inlineStr">
        <is>
          <t xml:space="preserve">GAMES AND RESULTS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Game</t>
        </is>
      </c>
      <c r="C2" s="1" t="inlineStr">
        <is>
          <t xml:space="preserve">Flight</t>
        </is>
      </c>
      <c r="D2" s="1" t="inlineStr">
        <is>
          <t xml:space="preserve">Place / hole</t>
        </is>
      </c>
      <c r="E2" s="1" t="inlineStr">
        <is>
          <t xml:space="preserve">Player ID</t>
        </is>
      </c>
      <c r="F2" s="1" t="inlineStr">
        <is>
          <t xml:space="preserve">Result</t>
        </is>
      </c>
      <c r="G2" s="1" t="inlineStr">
        <is>
          <t xml:space="preserve">Winnings</t>
        </is>
      </c>
      <c r="H2" s="1" t="inlineStr">
        <is>
          <t xml:space="preserve">Points</t>
        </is>
      </c>
      <c r="I2" s="1" t="inlineStr">
        <is>
          <t xml:space="preserve">Verified?</t>
        </is>
      </c>
    </row>
    <row r="3" ht="20" customHeight="1">
      <c r="A3" s="4" t="inlineStr">
        <is>
          <t xml:space="preserve">E2026-04-07-F</t>
        </is>
      </c>
      <c r="B3" s="4" t="inlineStr">
        <is>
          <t xml:space="preserve">Low gross</t>
        </is>
      </c>
      <c r="C3" s="4" t="inlineStr">
        <is>
          <t xml:space="preserve">A</t>
        </is>
      </c>
      <c r="D3" s="4" t="inlineStr">
        <is>
          <t xml:space="preserve">1</t>
        </is>
      </c>
      <c r="E3" s="4" t="inlineStr">
        <is>
          <t xml:space="preserve">P001</t>
        </is>
      </c>
      <c r="F3" s="4" t="inlineStr">
        <is>
          <t xml:space="preserve">38</t>
        </is>
      </c>
      <c r="G3" s="4">
        <v>25</v>
      </c>
      <c r="H3" s="4">
        <v>10</v>
      </c>
      <c r="I3" s="4" t="inlineStr">
        <is>
          <t xml:space="preserve">Yes</t>
        </is>
      </c>
    </row>
    <row r="4" ht="20" customHeight="1">
      <c r="A4" s="4" t="inlineStr">
        <is>
          <t xml:space="preserve">E2026-04-07-F</t>
        </is>
      </c>
      <c r="B4" s="4" t="inlineStr">
        <is>
          <t xml:space="preserve">Low net</t>
        </is>
      </c>
      <c r="C4" s="4" t="inlineStr">
        <is>
          <t xml:space="preserve">B</t>
        </is>
      </c>
      <c r="D4" s="4" t="inlineStr">
        <is>
          <t xml:space="preserve">1</t>
        </is>
      </c>
      <c r="E4" s="4" t="inlineStr">
        <is>
          <t xml:space="preserve">P002</t>
        </is>
      </c>
      <c r="F4" s="4" t="inlineStr">
        <is>
          <t xml:space="preserve">36</t>
        </is>
      </c>
      <c r="G4" s="4">
        <v>20</v>
      </c>
      <c r="H4" s="4">
        <v>10</v>
      </c>
      <c r="I4" s="4" t="inlineStr">
        <is>
          <t xml:space="preserve">Yes</t>
        </is>
      </c>
    </row>
    <row r="5" ht="20" customHeight="1">
      <c r="A5" s="4" t="inlineStr">
        <is>
          <t xml:space="preserve">E2026-04-07-F</t>
        </is>
      </c>
      <c r="B5" s="4" t="inlineStr">
        <is>
          <t xml:space="preserve">Skins</t>
        </is>
      </c>
      <c r="C5" s="4" t="inlineStr">
        <is>
          <t xml:space="preserve">Senior</t>
        </is>
      </c>
      <c r="D5" s="4" t="inlineStr">
        <is>
          <t xml:space="preserve">Hole 4</t>
        </is>
      </c>
      <c r="E5" s="4" t="inlineStr">
        <is>
          <t xml:space="preserve">P003</t>
        </is>
      </c>
      <c r="F5" s="4" t="inlineStr">
        <is>
          <t xml:space="preserve">Birdie</t>
        </is>
      </c>
      <c r="G5" s="4">
        <v>15</v>
      </c>
      <c r="H5" s="4">
        <v>0</v>
      </c>
      <c r="I5" s="4" t="inlineStr">
        <is>
          <t xml:space="preserve">Yes</t>
        </is>
      </c>
    </row>
  </sheetData>
  <autoFilter ref="A2:I5"/>
  <dataValidations count="2">
    <dataValidation type="list" allowBlank="1" showErrorMessage="1" errorTitle="Choose a listed value" error="Use the dropdown options." sqref="B3:B5000">
      <formula1>"Skins,Low gross,Low net,Closest to pin,Longest drive,Points,Other"</formula1>
    </dataValidation>
    <dataValidation type="list" allowBlank="1" showErrorMessage="1" errorTitle="Choose a listed value" error="Use the dropdown options." sqref="I3:I5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7.xml><?xml version="1.0" encoding="utf-8"?>
<worksheet xmlns="http://schemas.openxmlformats.org/spreadsheetml/2006/main">
  <dimension ref="A1:H6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MONEY LEDGER</t>
        </is>
      </c>
    </row>
    <row r="2" ht="20" customHeight="1">
      <c r="A2" s="1" t="inlineStr">
        <is>
          <t xml:space="preserve">Date</t>
        </is>
      </c>
      <c r="B2" s="1" t="inlineStr">
        <is>
          <t xml:space="preserve">Player ID</t>
        </is>
      </c>
      <c r="C2" s="1" t="inlineStr">
        <is>
          <t xml:space="preserve">Event ID</t>
        </is>
      </c>
      <c r="D2" s="1" t="inlineStr">
        <is>
          <t xml:space="preserve">Type</t>
        </is>
      </c>
      <c r="E2" s="1" t="inlineStr">
        <is>
          <t xml:space="preserve">Description</t>
        </is>
      </c>
      <c r="F2" s="1" t="inlineStr">
        <is>
          <t xml:space="preserve">Charge</t>
        </is>
      </c>
      <c r="G2" s="1" t="inlineStr">
        <is>
          <t xml:space="preserve">Payment</t>
        </is>
      </c>
      <c r="H2" s="1" t="inlineStr">
        <is>
          <t xml:space="preserve">Winnings</t>
        </is>
      </c>
    </row>
    <row r="3" ht="20" customHeight="1">
      <c r="A3" s="4" t="inlineStr">
        <is>
          <t xml:space="preserve">4/7/2026</t>
        </is>
      </c>
      <c r="B3" s="4" t="inlineStr">
        <is>
          <t xml:space="preserve">P001</t>
        </is>
      </c>
      <c r="C3" s="4" t="inlineStr">
        <is>
          <t xml:space="preserve">E2026-04-07-F</t>
        </is>
      </c>
      <c r="D3" s="4" t="inlineStr">
        <is>
          <t xml:space="preserve">Round dues</t>
        </is>
      </c>
      <c r="E3" s="4" t="inlineStr">
        <is>
          <t xml:space="preserve">Weekly fee</t>
        </is>
      </c>
      <c r="F3" s="4">
        <v>5</v>
      </c>
      <c r="G3" s="4">
        <v>5</v>
      </c>
      <c r="H3" s="4">
        <v>0</v>
      </c>
    </row>
    <row r="4" ht="20" customHeight="1">
      <c r="A4" s="4" t="inlineStr">
        <is>
          <t xml:space="preserve">4/7/2026</t>
        </is>
      </c>
      <c r="B4" s="4" t="inlineStr">
        <is>
          <t xml:space="preserve">P001</t>
        </is>
      </c>
      <c r="C4" s="4" t="inlineStr">
        <is>
          <t xml:space="preserve">E2026-04-07-F</t>
        </is>
      </c>
      <c r="D4" s="4" t="inlineStr">
        <is>
          <t xml:space="preserve">Skins</t>
        </is>
      </c>
      <c r="E4" s="4" t="inlineStr">
        <is>
          <t xml:space="preserve">Two skins</t>
        </is>
      </c>
      <c r="F4" s="4">
        <v>0</v>
      </c>
      <c r="G4" s="4">
        <v>0</v>
      </c>
      <c r="H4" s="4">
        <v>20</v>
      </c>
    </row>
    <row r="5" ht="20" customHeight="1">
      <c r="A5" s="4" t="inlineStr">
        <is>
          <t xml:space="preserve">4/7/2026</t>
        </is>
      </c>
      <c r="B5" s="4" t="inlineStr">
        <is>
          <t xml:space="preserve">P002</t>
        </is>
      </c>
      <c r="C5" s="4" t="inlineStr">
        <is>
          <t xml:space="preserve">E2026-04-07-F</t>
        </is>
      </c>
      <c r="D5" s="4" t="inlineStr">
        <is>
          <t xml:space="preserve">Round dues</t>
        </is>
      </c>
      <c r="E5" s="4" t="inlineStr">
        <is>
          <t xml:space="preserve">Weekly fee</t>
        </is>
      </c>
      <c r="F5" s="4">
        <v>5</v>
      </c>
      <c r="G5" s="4">
        <v>5</v>
      </c>
      <c r="H5" s="4">
        <v>0</v>
      </c>
    </row>
    <row r="6" ht="20" customHeight="1">
      <c r="A6" s="4" t="inlineStr">
        <is>
          <t xml:space="preserve">4/7/2026</t>
        </is>
      </c>
      <c r="B6" s="4" t="inlineStr">
        <is>
          <t xml:space="preserve">P003</t>
        </is>
      </c>
      <c r="C6" s="4" t="inlineStr">
        <is>
          <t xml:space="preserve">E2026-04-07-F</t>
        </is>
      </c>
      <c r="D6" s="4" t="inlineStr">
        <is>
          <t xml:space="preserve">Round dues</t>
        </is>
      </c>
      <c r="E6" s="4" t="inlineStr">
        <is>
          <t xml:space="preserve">Weekly fee</t>
        </is>
      </c>
      <c r="F6" s="4">
        <v>5</v>
      </c>
      <c r="G6" s="4">
        <v>0</v>
      </c>
      <c r="H6" s="4">
        <v>15</v>
      </c>
    </row>
  </sheetData>
  <autoFilter ref="A2:H6"/>
  <dataValidations count="1">
    <dataValidation type="list" allowBlank="1" showErrorMessage="1" errorTitle="Choose a listed value" error="Use the dropdown options." sqref="D3:D5000">
      <formula1>"Season dues,Round dues,Skins,Tournament fee,Adjustment,Other"</formula1>
    </dataValidation>
  </dataValidations>
  <pageMargins left="0.35" right="0.35" top="0.5" bottom="0.5" header="0.2" footer="0.2"/>
  <pageSetup orientation="landscape" fitToWidth="1" fitToHeight="0"/>
</worksheet>
</file>

<file path=xl/worksheets/sheet8.xml><?xml version="1.0" encoding="utf-8"?>
<worksheet xmlns="http://schemas.openxmlformats.org/spreadsheetml/2006/main">
  <dimension ref="A1:H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SEASON STANDINGS</t>
        </is>
      </c>
    </row>
    <row r="2" ht="20" customHeight="1">
      <c r="A2" s="1" t="inlineStr">
        <is>
          <t xml:space="preserve">Player ID</t>
        </is>
      </c>
      <c r="B2" s="1" t="inlineStr">
        <is>
          <t xml:space="preserve">Player</t>
        </is>
      </c>
      <c r="C2" s="1" t="inlineStr">
        <is>
          <t xml:space="preserve">Flight</t>
        </is>
      </c>
      <c r="D2" s="1" t="inlineStr">
        <is>
          <t xml:space="preserve">Rounds</t>
        </is>
      </c>
      <c r="E2" s="1" t="inlineStr">
        <is>
          <t xml:space="preserve">Average gross</t>
        </is>
      </c>
      <c r="F2" s="1" t="inlineStr">
        <is>
          <t xml:space="preserve">Points</t>
        </is>
      </c>
      <c r="G2" s="1" t="inlineStr">
        <is>
          <t xml:space="preserve">Winnings</t>
        </is>
      </c>
      <c r="H2" s="1" t="inlineStr">
        <is>
          <t xml:space="preserve">Balance due</t>
        </is>
      </c>
    </row>
    <row r="3" ht="20" customHeight="1">
      <c r="A3" s="4" t="inlineStr">
        <is>
          <t xml:space="preserve">P001</t>
        </is>
      </c>
      <c r="B3" s="5">
        <f>IFERROR(VLOOKUP(A3,PLAYERS!A:B,2,FALSE),"Unknown")</f>
        <v>0</v>
      </c>
      <c r="C3" s="5">
        <f>IFERROR(VLOOKUP(A3,PLAYERS!A:E,5,FALSE),"")</f>
        <v>0</v>
      </c>
      <c r="D3" s="5">
        <f>COUNTIFS(SCORES!B:B,A3,SCORES!G:G,"Yes")</f>
        <v>0</v>
      </c>
      <c r="E3" s="5">
        <f>IFERROR(AVERAGEIFS(SCORES!C:C,SCORES!B:B,A3,SCORES!G:G,"Yes"),"")</f>
        <v>0</v>
      </c>
      <c r="F3" s="5">
        <f>SUMIFS(GAMES!H:H,GAMES!E:E,A3,GAMES!I:I,"Yes")</f>
        <v>0</v>
      </c>
      <c r="G3" s="5">
        <f>SUMIFS(MONEY!H:H,MONEY!B:B,A3)</f>
        <v>0</v>
      </c>
      <c r="H3" s="5">
        <f>SUMIFS(MONEY!F:F,MONEY!B:B,A3)-SUMIFS(MONEY!G:G,MONEY!B:B,A3)</f>
        <v>0</v>
      </c>
    </row>
    <row r="4" ht="20" customHeight="1">
      <c r="A4" s="4" t="inlineStr">
        <is>
          <t xml:space="preserve">P002</t>
        </is>
      </c>
      <c r="B4" s="5">
        <f>IFERROR(VLOOKUP(A4,PLAYERS!A:B,2,FALSE),"Unknown")</f>
        <v>0</v>
      </c>
      <c r="C4" s="5">
        <f>IFERROR(VLOOKUP(A4,PLAYERS!A:E,5,FALSE),"")</f>
        <v>0</v>
      </c>
      <c r="D4" s="5">
        <f>COUNTIFS(SCORES!B:B,A4,SCORES!G:G,"Yes")</f>
        <v>0</v>
      </c>
      <c r="E4" s="5">
        <f>IFERROR(AVERAGEIFS(SCORES!C:C,SCORES!B:B,A4,SCORES!G:G,"Yes"),"")</f>
        <v>0</v>
      </c>
      <c r="F4" s="5">
        <f>SUMIFS(GAMES!H:H,GAMES!E:E,A4,GAMES!I:I,"Yes")</f>
        <v>0</v>
      </c>
      <c r="G4" s="5">
        <f>SUMIFS(MONEY!H:H,MONEY!B:B,A4)</f>
        <v>0</v>
      </c>
      <c r="H4" s="5">
        <f>SUMIFS(MONEY!F:F,MONEY!B:B,A4)-SUMIFS(MONEY!G:G,MONEY!B:B,A4)</f>
        <v>0</v>
      </c>
    </row>
    <row r="5" ht="20" customHeight="1">
      <c r="A5" s="4" t="inlineStr">
        <is>
          <t xml:space="preserve">P003</t>
        </is>
      </c>
      <c r="B5" s="5">
        <f>IFERROR(VLOOKUP(A5,PLAYERS!A:B,2,FALSE),"Unknown")</f>
        <v>0</v>
      </c>
      <c r="C5" s="5">
        <f>IFERROR(VLOOKUP(A5,PLAYERS!A:E,5,FALSE),"")</f>
        <v>0</v>
      </c>
      <c r="D5" s="5">
        <f>COUNTIFS(SCORES!B:B,A5,SCORES!G:G,"Yes")</f>
        <v>0</v>
      </c>
      <c r="E5" s="5">
        <f>IFERROR(AVERAGEIFS(SCORES!C:C,SCORES!B:B,A5,SCORES!G:G,"Yes"),"")</f>
        <v>0</v>
      </c>
      <c r="F5" s="5">
        <f>SUMIFS(GAMES!H:H,GAMES!E:E,A5,GAMES!I:I,"Yes")</f>
        <v>0</v>
      </c>
      <c r="G5" s="5">
        <f>SUMIFS(MONEY!H:H,MONEY!B:B,A5)</f>
        <v>0</v>
      </c>
      <c r="H5" s="5">
        <f>SUMIFS(MONEY!F:F,MONEY!B:B,A5)-SUMIFS(MONEY!G:G,MONEY!B:B,A5)</f>
        <v>0</v>
      </c>
    </row>
  </sheetData>
  <autoFilter ref="A2:H5"/>
  <pageMargins left="0.35" right="0.35" top="0.5" bottom="0.5" header="0.2" footer="0.2"/>
  <pageSetup orientation="landscape" fitToWidth="1" fitToHeight="0"/>
</worksheet>
</file>

<file path=xl/worksheets/sheet9.xml><?xml version="1.0" encoding="utf-8"?>
<worksheet xmlns="http://schemas.openxmlformats.org/spreadsheetml/2006/main">
  <dimension ref="A1:C8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</cols>
  <sheetData>
    <row r="1" ht="20" customHeight="1">
      <c r="A1" s="2" t="inlineStr">
        <is>
          <t xml:space="preserve">COMMISSIONER DASHBOARD</t>
        </is>
      </c>
    </row>
    <row r="2" ht="20" customHeight="1">
      <c r="A2" s="1" t="inlineStr">
        <is>
          <t xml:space="preserve">Metric</t>
        </is>
      </c>
      <c r="B2" s="1" t="inlineStr">
        <is>
          <t xml:space="preserve">Current value</t>
        </is>
      </c>
      <c r="C2" s="1" t="inlineStr">
        <is>
          <t xml:space="preserve">Review</t>
        </is>
      </c>
    </row>
    <row r="3" ht="20" customHeight="1">
      <c r="A3" s="4" t="inlineStr">
        <is>
          <t xml:space="preserve">Active players</t>
        </is>
      </c>
      <c r="B3" s="5">
        <f>COUNTIF(PLAYERS!F:F,"Yes")</f>
        <v>0</v>
      </c>
      <c r="C3" s="4" t="inlineStr">
        <is>
          <t xml:space="preserve">Roster</t>
        </is>
      </c>
    </row>
    <row r="4" ht="20" customHeight="1">
      <c r="A4" s="4" t="inlineStr">
        <is>
          <t xml:space="preserve">Events scheduled</t>
        </is>
      </c>
      <c r="B4" s="5">
        <f>COUNTA(EVENTS!A:A)-2</f>
        <v>0</v>
      </c>
      <c r="C4" s="4" t="inlineStr">
        <is>
          <t xml:space="preserve">Schedule</t>
        </is>
      </c>
    </row>
    <row r="5" ht="20" customHeight="1">
      <c r="A5" s="4" t="inlineStr">
        <is>
          <t xml:space="preserve">Verified scores</t>
        </is>
      </c>
      <c r="B5" s="5">
        <f>COUNTIF(SCORES!G:G,"Yes")</f>
        <v>0</v>
      </c>
      <c r="C5" s="4" t="inlineStr">
        <is>
          <t xml:space="preserve">Scoring</t>
        </is>
      </c>
    </row>
    <row r="6" ht="20" customHeight="1">
      <c r="A6" s="4" t="inlineStr">
        <is>
          <t xml:space="preserve">Outstanding balances</t>
        </is>
      </c>
      <c r="B6" s="6">
        <f>SUM(STANDINGS!H:H)</f>
        <v>0</v>
      </c>
      <c r="C6" s="4" t="inlineStr">
        <is>
          <t xml:space="preserve">Money</t>
        </is>
      </c>
    </row>
    <row r="7" ht="20" customHeight="1">
      <c r="A7" s="4" t="inlineStr">
        <is>
          <t xml:space="preserve">Total winnings</t>
        </is>
      </c>
      <c r="B7" s="6">
        <f>SUM(MONEY!H:H)</f>
        <v>0</v>
      </c>
      <c r="C7" s="4" t="inlineStr">
        <is>
          <t xml:space="preserve">Money</t>
        </is>
      </c>
    </row>
    <row r="8" ht="20" customHeight="1">
      <c r="A8" s="4" t="inlineStr">
        <is>
          <t xml:space="preserve">Unverified scores</t>
        </is>
      </c>
      <c r="B8" s="5">
        <f>COUNTIF(SCORES!G:G,"No")</f>
        <v>0</v>
      </c>
      <c r="C8" s="4" t="inlineStr">
        <is>
          <t xml:space="preserve">Resolve before publishing</t>
        </is>
      </c>
    </row>
  </sheetData>
  <autoFilter ref="A2:C8"/>
  <pageMargins left="0.35" right="0.35" top="0.5" bottom="0.5" header="0.2" footer="0.2"/>
  <pageSetup orientation="landscape" fitToWidth="1" fitToHeight="0"/>
</worksheet>
</file>